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24" windowHeight="9300" tabRatio="999" activeTab="0"/>
  </bookViews>
  <sheets>
    <sheet name="league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</sheets>
  <definedNames>
    <definedName name="_xlnm.Print_Area" localSheetId="0">'league'!$A$1:$U$26</definedName>
  </definedNames>
  <calcPr fullCalcOnLoad="1"/>
</workbook>
</file>

<file path=xl/sharedStrings.xml><?xml version="1.0" encoding="utf-8"?>
<sst xmlns="http://schemas.openxmlformats.org/spreadsheetml/2006/main" count="260" uniqueCount="71">
  <si>
    <t>Week</t>
  </si>
  <si>
    <t>Place</t>
  </si>
  <si>
    <t>Team</t>
  </si>
  <si>
    <t>Score</t>
  </si>
  <si>
    <t>Played</t>
  </si>
  <si>
    <t>Pts/Game</t>
  </si>
  <si>
    <t>2nd</t>
  </si>
  <si>
    <t>Dicky A</t>
  </si>
  <si>
    <t>Hare &amp; Hounds</t>
  </si>
  <si>
    <t>The Royal Oak B</t>
  </si>
  <si>
    <t>Dedham</t>
  </si>
  <si>
    <t>Average Score</t>
  </si>
  <si>
    <t>Please note Website URL http://www.moffatig.com/cql/index.htm</t>
  </si>
  <si>
    <t>Enquiries/Corrections to:</t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</si>
  <si>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</si>
  <si>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</si>
  <si>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</si>
  <si>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</si>
  <si>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</si>
  <si>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</t>
  </si>
  <si>
    <t>Venue</t>
  </si>
  <si>
    <t>Table</t>
  </si>
  <si>
    <t>Points</t>
  </si>
  <si>
    <t>AVERAGE SCORE</t>
  </si>
  <si>
    <t>Constable Quiz League - Week 2 Results</t>
  </si>
  <si>
    <t>Constable Quiz League - Week 3 Results</t>
  </si>
  <si>
    <t>Constable Quiz League - Week 4 Results</t>
  </si>
  <si>
    <t>Constable Quiz League - Week 5 Results</t>
  </si>
  <si>
    <t>Constable Quiz League - Week 6 Results</t>
  </si>
  <si>
    <t>Constable Quiz League - Week 7 Results</t>
  </si>
  <si>
    <t>Constable Quiz League - Week 8 Results</t>
  </si>
  <si>
    <t>Constable Quiz League - Week 9 Results</t>
  </si>
  <si>
    <t>Constable Quiz League - Week 10 Results</t>
  </si>
  <si>
    <t>Constable Quiz League - Week 11 Results</t>
  </si>
  <si>
    <t>Constable Quiz League - Week 12 Results</t>
  </si>
  <si>
    <t>Constable Quiz League - Week 13 Results</t>
  </si>
  <si>
    <t>Constable Quiz League - Week 14 Results</t>
  </si>
  <si>
    <t>1st</t>
  </si>
  <si>
    <t>4th</t>
  </si>
  <si>
    <t>7th</t>
  </si>
  <si>
    <t>League positions after</t>
  </si>
  <si>
    <r>
      <t xml:space="preserve">Corrections are in </t>
    </r>
    <r>
      <rPr>
        <b/>
        <sz val="10"/>
        <color indexed="10"/>
        <rFont val="Arial"/>
        <family val="2"/>
      </rPr>
      <t>Red Bold Text</t>
    </r>
  </si>
  <si>
    <t>5th</t>
  </si>
  <si>
    <t>6th</t>
  </si>
  <si>
    <t>Bye Questions</t>
  </si>
  <si>
    <t>Case Carriers</t>
  </si>
  <si>
    <t>Handicap</t>
  </si>
  <si>
    <t>Weeks</t>
  </si>
  <si>
    <t>3rd</t>
  </si>
  <si>
    <t>Hare</t>
  </si>
  <si>
    <t>Red Lion</t>
  </si>
  <si>
    <t>Constable Quiz League 2015-2016</t>
  </si>
  <si>
    <t>http://www.moffatig.com/cql/2015/index.htm</t>
  </si>
  <si>
    <t>Cross Courts</t>
  </si>
  <si>
    <t>Cross Court</t>
  </si>
  <si>
    <t>Case</t>
  </si>
  <si>
    <t>Case Carries</t>
  </si>
  <si>
    <t>Carriers</t>
  </si>
  <si>
    <t>Royal Oak</t>
  </si>
  <si>
    <t>Dicky B</t>
  </si>
  <si>
    <t>Courthouse</t>
  </si>
  <si>
    <t>Royal Oak B</t>
  </si>
  <si>
    <r>
      <t xml:space="preserve">Bye week scores in </t>
    </r>
    <r>
      <rPr>
        <b/>
        <sz val="10"/>
        <color indexed="12"/>
        <rFont val="Arial"/>
        <family val="2"/>
      </rPr>
      <t>Blue Bold Text</t>
    </r>
  </si>
  <si>
    <t>The Courthouse</t>
  </si>
  <si>
    <t>ROB</t>
  </si>
  <si>
    <t>Dicky</t>
  </si>
  <si>
    <t>Hare &amp; Hounds are a No Show due to illness</t>
  </si>
  <si>
    <r>
      <t xml:space="preserve">Hare &amp; Hounds were given the average score on Week 11 in </t>
    </r>
    <r>
      <rPr>
        <b/>
        <sz val="10"/>
        <color indexed="50"/>
        <rFont val="Arial"/>
        <family val="2"/>
      </rPr>
      <t>Green Bold Text</t>
    </r>
  </si>
  <si>
    <t>Cross</t>
  </si>
  <si>
    <t>Bromley Cross</t>
  </si>
  <si>
    <t>Read Lion 4 Cross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</si>
</sst>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"/>
    <numFmt numFmtId="170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4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49" fillId="0" borderId="0" xfId="0" applyNumberFormat="1" applyFont="1" applyAlignment="1">
      <alignment/>
    </xf>
    <xf numFmtId="0" fontId="39" fillId="0" borderId="0" xfId="53" applyAlignment="1" applyProtection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ffatig.com/cql/2015/index.htm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6.421875" style="0" customWidth="1"/>
    <col min="4" max="5" width="7.28125" style="0" customWidth="1"/>
    <col min="6" max="6" width="5.8515625" style="0" bestFit="1" customWidth="1"/>
    <col min="7" max="7" width="4.421875" style="0" customWidth="1"/>
    <col min="8" max="8" width="4.57421875" style="0" customWidth="1"/>
    <col min="9" max="9" width="4.00390625" style="0" customWidth="1"/>
    <col min="10" max="17" width="4.00390625" style="0" bestFit="1" customWidth="1"/>
    <col min="18" max="18" width="4.28125" style="0" customWidth="1"/>
    <col min="19" max="19" width="4.7109375" style="0" customWidth="1"/>
    <col min="20" max="20" width="4.28125" style="0" customWidth="1"/>
    <col min="21" max="21" width="3.7109375" style="0" customWidth="1"/>
    <col min="22" max="22" width="4.28125" style="0" customWidth="1"/>
    <col min="23" max="23" width="4.140625" style="0" customWidth="1"/>
    <col min="24" max="24" width="4.28125" style="0" customWidth="1"/>
    <col min="25" max="26" width="4.7109375" style="0" customWidth="1"/>
  </cols>
  <sheetData>
    <row r="1" spans="1:26" ht="24">
      <c r="A1" s="33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" s="2" customFormat="1" ht="24">
      <c r="A2" s="2" t="s">
        <v>40</v>
      </c>
      <c r="F2" s="3">
        <v>14</v>
      </c>
      <c r="G2" s="2" t="s">
        <v>47</v>
      </c>
    </row>
    <row r="3" spans="1:26" ht="12.75">
      <c r="A3" s="1"/>
      <c r="B3" s="1"/>
      <c r="C3" s="1"/>
      <c r="D3" s="1"/>
      <c r="E3" s="1"/>
      <c r="F3" s="1"/>
      <c r="G3" s="4" t="s">
        <v>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 t="s">
        <v>46</v>
      </c>
      <c r="V4" s="5"/>
      <c r="W4" s="5"/>
      <c r="X4" s="5"/>
      <c r="Y4" s="5"/>
      <c r="Z4" s="5"/>
    </row>
    <row r="5" spans="1:2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0" t="s">
        <v>37</v>
      </c>
      <c r="B6" s="1" t="s">
        <v>7</v>
      </c>
      <c r="C6" s="6">
        <f aca="true" t="shared" si="0" ref="C6:C12">SUM(G6:T6)</f>
        <v>1534</v>
      </c>
      <c r="D6" s="1">
        <v>12</v>
      </c>
      <c r="E6" s="6">
        <f aca="true" t="shared" si="1" ref="E6:E12">IF($F$2=0,"",C6/$F$2)</f>
        <v>109.57142857142857</v>
      </c>
      <c r="F6" s="1"/>
      <c r="G6" s="1">
        <v>116</v>
      </c>
      <c r="H6" s="1">
        <v>117</v>
      </c>
      <c r="I6" s="1">
        <v>90</v>
      </c>
      <c r="J6" s="1">
        <v>92</v>
      </c>
      <c r="K6" s="1">
        <v>127</v>
      </c>
      <c r="L6" s="21">
        <v>78</v>
      </c>
      <c r="M6" s="1">
        <v>114</v>
      </c>
      <c r="N6" s="1">
        <v>125</v>
      </c>
      <c r="O6" s="1">
        <v>120</v>
      </c>
      <c r="P6" s="1">
        <v>138</v>
      </c>
      <c r="Q6" s="1">
        <v>87</v>
      </c>
      <c r="R6" s="1">
        <v>116</v>
      </c>
      <c r="S6" s="1">
        <v>108</v>
      </c>
      <c r="T6" s="27">
        <v>106</v>
      </c>
      <c r="U6" s="6">
        <f aca="true" t="shared" si="2" ref="U6:U12">IF($F$2&lt;&gt;14,"",$E$6-E6)</f>
        <v>0</v>
      </c>
      <c r="Y6" s="20"/>
      <c r="Z6" s="7"/>
    </row>
    <row r="7" spans="1:26" ht="12.75">
      <c r="A7" t="s">
        <v>6</v>
      </c>
      <c r="B7" s="10" t="s">
        <v>50</v>
      </c>
      <c r="C7" s="6">
        <f t="shared" si="0"/>
        <v>1502</v>
      </c>
      <c r="D7" s="1">
        <v>12</v>
      </c>
      <c r="E7" s="6">
        <f t="shared" si="1"/>
        <v>107.28571428571429</v>
      </c>
      <c r="F7" s="1"/>
      <c r="G7" s="1">
        <v>114</v>
      </c>
      <c r="H7">
        <v>106</v>
      </c>
      <c r="I7" s="1">
        <v>118</v>
      </c>
      <c r="J7" s="21">
        <v>96</v>
      </c>
      <c r="K7" s="1">
        <v>113</v>
      </c>
      <c r="L7" s="1">
        <v>91</v>
      </c>
      <c r="M7" s="1">
        <v>112</v>
      </c>
      <c r="N7" s="1">
        <v>111</v>
      </c>
      <c r="O7" s="1">
        <v>111</v>
      </c>
      <c r="P7" s="1">
        <v>124</v>
      </c>
      <c r="Q7" s="1">
        <v>95</v>
      </c>
      <c r="R7" s="27">
        <v>97</v>
      </c>
      <c r="S7" s="1">
        <v>97</v>
      </c>
      <c r="T7" s="1">
        <v>117</v>
      </c>
      <c r="U7" s="6">
        <f t="shared" si="2"/>
        <v>2.2857142857142776</v>
      </c>
      <c r="V7" s="8"/>
      <c r="X7" s="7"/>
      <c r="Y7" s="20"/>
      <c r="Z7" s="7"/>
    </row>
    <row r="8" spans="1:26" ht="12.75">
      <c r="A8" t="s">
        <v>48</v>
      </c>
      <c r="B8" s="10" t="s">
        <v>69</v>
      </c>
      <c r="C8" s="6">
        <f t="shared" si="0"/>
        <v>1489</v>
      </c>
      <c r="D8" s="1">
        <v>12</v>
      </c>
      <c r="E8" s="6">
        <f t="shared" si="1"/>
        <v>106.35714285714286</v>
      </c>
      <c r="F8" s="1"/>
      <c r="G8" s="1">
        <v>95</v>
      </c>
      <c r="H8" s="21">
        <v>103</v>
      </c>
      <c r="I8" s="1">
        <v>119</v>
      </c>
      <c r="J8" s="1">
        <v>117</v>
      </c>
      <c r="K8" s="1">
        <v>119</v>
      </c>
      <c r="L8" s="1">
        <v>96</v>
      </c>
      <c r="M8" s="1">
        <v>105</v>
      </c>
      <c r="N8" s="21">
        <v>107</v>
      </c>
      <c r="O8" s="1">
        <v>102</v>
      </c>
      <c r="P8" s="1">
        <v>116</v>
      </c>
      <c r="Q8" s="1">
        <v>90</v>
      </c>
      <c r="R8" s="1">
        <v>109</v>
      </c>
      <c r="S8" s="1">
        <v>99</v>
      </c>
      <c r="T8" s="1">
        <v>112</v>
      </c>
      <c r="U8" s="6">
        <f t="shared" si="2"/>
        <v>3.214285714285708</v>
      </c>
      <c r="W8" s="8"/>
      <c r="Y8" s="20"/>
      <c r="Z8" s="7"/>
    </row>
    <row r="9" spans="1:26" ht="12.75">
      <c r="A9" s="10" t="s">
        <v>38</v>
      </c>
      <c r="B9" s="10" t="s">
        <v>45</v>
      </c>
      <c r="C9" s="6">
        <f t="shared" si="0"/>
        <v>1426</v>
      </c>
      <c r="D9" s="1">
        <v>12</v>
      </c>
      <c r="E9" s="6">
        <f t="shared" si="1"/>
        <v>101.85714285714286</v>
      </c>
      <c r="F9" s="1"/>
      <c r="G9" s="1">
        <v>103</v>
      </c>
      <c r="H9" s="1">
        <v>106</v>
      </c>
      <c r="I9" s="1">
        <v>92</v>
      </c>
      <c r="J9" s="1">
        <v>108</v>
      </c>
      <c r="K9" s="21">
        <v>108</v>
      </c>
      <c r="L9" s="1">
        <v>71</v>
      </c>
      <c r="M9" s="1">
        <v>95</v>
      </c>
      <c r="N9" s="1">
        <v>121</v>
      </c>
      <c r="O9" s="27">
        <v>106</v>
      </c>
      <c r="P9" s="1">
        <v>125</v>
      </c>
      <c r="Q9" s="1">
        <v>71</v>
      </c>
      <c r="R9" s="1">
        <v>99</v>
      </c>
      <c r="S9" s="1">
        <v>113</v>
      </c>
      <c r="T9" s="1">
        <v>108</v>
      </c>
      <c r="U9" s="6">
        <f t="shared" si="2"/>
        <v>7.714285714285708</v>
      </c>
      <c r="V9" s="7"/>
      <c r="Y9" s="20"/>
      <c r="Z9" s="7"/>
    </row>
    <row r="10" spans="1:26" ht="12.75">
      <c r="A10" s="10" t="s">
        <v>42</v>
      </c>
      <c r="B10" s="1" t="s">
        <v>8</v>
      </c>
      <c r="C10" s="6">
        <f t="shared" si="0"/>
        <v>1289</v>
      </c>
      <c r="D10" s="1">
        <v>12</v>
      </c>
      <c r="E10" s="6">
        <f t="shared" si="1"/>
        <v>92.07142857142857</v>
      </c>
      <c r="F10" s="1"/>
      <c r="G10" s="1">
        <v>74</v>
      </c>
      <c r="H10" s="1">
        <v>95</v>
      </c>
      <c r="I10" s="21">
        <v>95</v>
      </c>
      <c r="J10" s="1">
        <v>84</v>
      </c>
      <c r="K10" s="1">
        <v>99</v>
      </c>
      <c r="L10" s="1">
        <v>80</v>
      </c>
      <c r="M10" s="1">
        <v>104</v>
      </c>
      <c r="N10" s="1">
        <v>97</v>
      </c>
      <c r="O10" s="1">
        <v>107</v>
      </c>
      <c r="P10" s="1">
        <v>93</v>
      </c>
      <c r="Q10" s="32">
        <v>84</v>
      </c>
      <c r="R10" s="1">
        <v>79</v>
      </c>
      <c r="S10" s="8">
        <v>94</v>
      </c>
      <c r="T10" s="1">
        <v>104</v>
      </c>
      <c r="U10" s="6">
        <f t="shared" si="2"/>
        <v>17.5</v>
      </c>
      <c r="X10" s="7"/>
      <c r="Y10" s="20"/>
      <c r="Z10" s="7"/>
    </row>
    <row r="11" spans="1:26" ht="12.75">
      <c r="A11" s="10" t="s">
        <v>43</v>
      </c>
      <c r="B11" s="1" t="s">
        <v>9</v>
      </c>
      <c r="C11" s="6">
        <f t="shared" si="0"/>
        <v>1271</v>
      </c>
      <c r="D11" s="1">
        <v>12</v>
      </c>
      <c r="E11" s="6">
        <f t="shared" si="1"/>
        <v>90.78571428571429</v>
      </c>
      <c r="F11" s="1"/>
      <c r="G11" s="1">
        <v>85</v>
      </c>
      <c r="H11" s="1">
        <v>94</v>
      </c>
      <c r="I11" s="1">
        <v>78</v>
      </c>
      <c r="J11" s="1">
        <v>97</v>
      </c>
      <c r="K11" s="1">
        <v>96</v>
      </c>
      <c r="L11" s="1">
        <v>66</v>
      </c>
      <c r="M11" s="27">
        <v>105</v>
      </c>
      <c r="N11" s="1">
        <v>107</v>
      </c>
      <c r="O11" s="1">
        <v>95</v>
      </c>
      <c r="P11" s="1">
        <v>118</v>
      </c>
      <c r="Q11" s="27">
        <v>84</v>
      </c>
      <c r="R11" s="1">
        <v>86</v>
      </c>
      <c r="S11" s="1">
        <v>71</v>
      </c>
      <c r="T11" s="1">
        <v>89</v>
      </c>
      <c r="U11" s="6">
        <f t="shared" si="2"/>
        <v>18.785714285714278</v>
      </c>
      <c r="W11" s="7"/>
      <c r="Y11" s="20"/>
      <c r="Z11" s="7"/>
    </row>
    <row r="12" spans="1:26" ht="12.75">
      <c r="A12" s="10" t="s">
        <v>39</v>
      </c>
      <c r="B12" s="1" t="s">
        <v>10</v>
      </c>
      <c r="C12" s="6">
        <f t="shared" si="0"/>
        <v>1263</v>
      </c>
      <c r="D12" s="1">
        <v>12</v>
      </c>
      <c r="E12" s="6">
        <f t="shared" si="1"/>
        <v>90.21428571428571</v>
      </c>
      <c r="F12" s="1"/>
      <c r="G12" s="21">
        <v>98</v>
      </c>
      <c r="H12" s="1">
        <v>102</v>
      </c>
      <c r="I12" s="1">
        <v>71</v>
      </c>
      <c r="J12" s="1">
        <v>75</v>
      </c>
      <c r="K12" s="1">
        <v>96</v>
      </c>
      <c r="L12" s="1">
        <v>66</v>
      </c>
      <c r="M12" s="1">
        <v>98</v>
      </c>
      <c r="N12" s="1">
        <v>82</v>
      </c>
      <c r="O12" s="1">
        <v>103</v>
      </c>
      <c r="P12" s="27">
        <v>119</v>
      </c>
      <c r="Q12" s="1">
        <v>77</v>
      </c>
      <c r="R12" s="1">
        <v>92</v>
      </c>
      <c r="S12" s="1">
        <v>76</v>
      </c>
      <c r="T12" s="1">
        <v>108</v>
      </c>
      <c r="U12" s="6">
        <f t="shared" si="2"/>
        <v>19.35714285714286</v>
      </c>
      <c r="V12" s="1"/>
      <c r="W12" s="1"/>
      <c r="X12" s="1"/>
      <c r="Y12" s="20"/>
      <c r="Z12" s="7"/>
    </row>
    <row r="13" spans="1:26" ht="12.75">
      <c r="A13" s="1"/>
      <c r="B13" s="1" t="s">
        <v>11</v>
      </c>
      <c r="C13" s="6">
        <f>SUM(C6:C12)/$F$2</f>
        <v>698.1428571428571</v>
      </c>
      <c r="D13" s="18"/>
      <c r="E13" s="6">
        <f>SUM(E6:E12)/7</f>
        <v>99.73469387755101</v>
      </c>
      <c r="F13" s="6"/>
      <c r="G13" s="4">
        <f aca="true" t="shared" si="3" ref="G13:T13">IF(G6=0,"",AVERAGE(G6:G12))</f>
        <v>97.85714285714286</v>
      </c>
      <c r="H13" s="4">
        <f t="shared" si="3"/>
        <v>103.28571428571429</v>
      </c>
      <c r="I13" s="4">
        <f t="shared" si="3"/>
        <v>94.71428571428571</v>
      </c>
      <c r="J13" s="4">
        <f t="shared" si="3"/>
        <v>95.57142857142857</v>
      </c>
      <c r="K13" s="4">
        <f t="shared" si="3"/>
        <v>108.28571428571429</v>
      </c>
      <c r="L13" s="4">
        <f t="shared" si="3"/>
        <v>78.28571428571429</v>
      </c>
      <c r="M13" s="4">
        <f t="shared" si="3"/>
        <v>104.71428571428571</v>
      </c>
      <c r="N13" s="4">
        <f t="shared" si="3"/>
        <v>107.14285714285714</v>
      </c>
      <c r="O13" s="4">
        <f t="shared" si="3"/>
        <v>106.28571428571429</v>
      </c>
      <c r="P13" s="4">
        <f t="shared" si="3"/>
        <v>119</v>
      </c>
      <c r="Q13" s="4">
        <f t="shared" si="3"/>
        <v>84</v>
      </c>
      <c r="R13" s="4">
        <f t="shared" si="3"/>
        <v>96.85714285714286</v>
      </c>
      <c r="S13" s="4">
        <f t="shared" si="3"/>
        <v>94</v>
      </c>
      <c r="T13" s="4">
        <f t="shared" si="3"/>
        <v>106.28571428571429</v>
      </c>
      <c r="U13" s="9"/>
      <c r="V13" s="9"/>
      <c r="W13" s="9"/>
      <c r="X13" s="9"/>
      <c r="Y13" s="20"/>
      <c r="Z13" s="6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t="s">
        <v>62</v>
      </c>
      <c r="B17" s="1"/>
      <c r="C17" s="1"/>
      <c r="D17" s="1"/>
      <c r="E17" s="1"/>
      <c r="F17" t="s">
        <v>67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t="s">
        <v>41</v>
      </c>
      <c r="B18" s="1"/>
      <c r="C18" s="11"/>
      <c r="D18" s="11"/>
      <c r="E18" s="1"/>
      <c r="F18" s="1"/>
      <c r="G18" s="1"/>
      <c r="H18" s="1"/>
      <c r="I18" s="11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6" ht="12.75">
      <c r="A26" s="28" t="s">
        <v>52</v>
      </c>
    </row>
  </sheetData>
  <sheetProtection/>
  <mergeCells count="1">
    <mergeCell ref="A1:J1"/>
  </mergeCells>
  <hyperlinks>
    <hyperlink ref="A26" r:id="rId1" display="http://www.moffatig.com/cql/2015/index.htm"/>
  </hyperlinks>
  <printOptions/>
  <pageMargins left="0.79" right="0.79" top="0.79" bottom="0.79" header="0.51" footer="0.51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D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31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10</v>
      </c>
      <c r="B5" s="10" t="s">
        <v>10</v>
      </c>
      <c r="C5" s="15">
        <v>1</v>
      </c>
      <c r="D5" s="15">
        <v>103</v>
      </c>
      <c r="E5" s="17"/>
    </row>
    <row r="6" spans="1:5" ht="12.75">
      <c r="A6" s="1"/>
      <c r="B6" s="10" t="s">
        <v>53</v>
      </c>
      <c r="C6" s="15">
        <v>2</v>
      </c>
      <c r="D6" s="15">
        <v>102</v>
      </c>
      <c r="E6" s="17"/>
    </row>
    <row r="7" spans="1:5" ht="12.75">
      <c r="A7" s="1"/>
      <c r="B7" s="10" t="s">
        <v>8</v>
      </c>
      <c r="C7" s="15">
        <v>3</v>
      </c>
      <c r="D7" s="15">
        <v>107</v>
      </c>
      <c r="E7" s="17"/>
    </row>
    <row r="9" spans="1:5" ht="12.75">
      <c r="A9" s="10" t="s">
        <v>58</v>
      </c>
      <c r="B9" s="10" t="s">
        <v>9</v>
      </c>
      <c r="C9" s="15">
        <v>1</v>
      </c>
      <c r="D9" s="15">
        <v>95</v>
      </c>
      <c r="E9" s="17"/>
    </row>
    <row r="10" spans="1:5" ht="12.75">
      <c r="A10" s="1"/>
      <c r="B10" s="10" t="s">
        <v>50</v>
      </c>
      <c r="C10" s="15">
        <v>2</v>
      </c>
      <c r="D10" s="15">
        <v>111</v>
      </c>
      <c r="E10" s="17"/>
    </row>
    <row r="11" spans="1:5" ht="12.75">
      <c r="A11" s="1"/>
      <c r="B11" s="10" t="s">
        <v>7</v>
      </c>
      <c r="C11" s="15">
        <v>3</v>
      </c>
      <c r="D11" s="15">
        <v>120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106.33333333333333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45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D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32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65</v>
      </c>
      <c r="B5" s="10" t="s">
        <v>64</v>
      </c>
      <c r="C5" s="15">
        <v>1</v>
      </c>
      <c r="D5" s="15">
        <v>118</v>
      </c>
      <c r="E5" s="17"/>
    </row>
    <row r="6" spans="1:5" ht="12.75">
      <c r="A6" s="1"/>
      <c r="B6" s="10" t="s">
        <v>50</v>
      </c>
      <c r="C6" s="15">
        <v>2</v>
      </c>
      <c r="D6" s="15">
        <v>124</v>
      </c>
      <c r="E6" s="17"/>
    </row>
    <row r="7" spans="1:5" ht="12.75">
      <c r="A7" s="1"/>
      <c r="B7" s="10" t="s">
        <v>53</v>
      </c>
      <c r="C7" s="15">
        <v>3</v>
      </c>
      <c r="D7" s="15">
        <v>116</v>
      </c>
      <c r="E7" s="17"/>
    </row>
    <row r="9" spans="1:5" ht="12.75">
      <c r="A9" s="10" t="s">
        <v>57</v>
      </c>
      <c r="B9" s="10" t="s">
        <v>7</v>
      </c>
      <c r="C9" s="15">
        <v>1</v>
      </c>
      <c r="D9" s="15">
        <v>138</v>
      </c>
      <c r="E9" s="17"/>
    </row>
    <row r="10" spans="1:5" ht="12.75">
      <c r="A10" s="1"/>
      <c r="B10" s="10" t="s">
        <v>55</v>
      </c>
      <c r="C10" s="15">
        <v>2</v>
      </c>
      <c r="D10" s="15">
        <v>125</v>
      </c>
      <c r="E10" s="17"/>
    </row>
    <row r="11" spans="1:5" ht="12.75">
      <c r="A11" s="1"/>
      <c r="B11" s="10" t="s">
        <v>8</v>
      </c>
      <c r="C11" s="15">
        <v>3</v>
      </c>
      <c r="D11" s="15">
        <v>93</v>
      </c>
      <c r="E11" s="17"/>
    </row>
    <row r="12" spans="1:5" ht="12.75">
      <c r="A12" s="1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AVERAGE(D5,D6,D7,D9,D11,D10)</f>
        <v>119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10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D21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31" t="s">
        <v>60</v>
      </c>
      <c r="B5" s="10" t="s">
        <v>7</v>
      </c>
      <c r="C5" s="15">
        <v>1</v>
      </c>
      <c r="D5" s="15">
        <v>87</v>
      </c>
      <c r="E5" s="17"/>
    </row>
    <row r="6" spans="1:5" ht="12.75">
      <c r="A6" s="1"/>
      <c r="B6" s="10"/>
      <c r="C6" s="15">
        <v>2</v>
      </c>
      <c r="D6" s="15"/>
      <c r="E6" s="17"/>
    </row>
    <row r="7" spans="1:5" ht="12.75">
      <c r="A7" s="1"/>
      <c r="B7" s="10" t="s">
        <v>54</v>
      </c>
      <c r="C7" s="15">
        <v>3</v>
      </c>
      <c r="D7" s="15">
        <v>90</v>
      </c>
      <c r="E7" s="17"/>
    </row>
    <row r="9" spans="1:5" ht="12.75">
      <c r="A9" s="10" t="s">
        <v>50</v>
      </c>
      <c r="B9" s="10" t="s">
        <v>50</v>
      </c>
      <c r="C9" s="15">
        <v>1</v>
      </c>
      <c r="D9" s="15">
        <v>95</v>
      </c>
      <c r="E9" s="17"/>
    </row>
    <row r="10" spans="1:5" ht="12.75">
      <c r="A10" s="1"/>
      <c r="B10" s="10" t="s">
        <v>45</v>
      </c>
      <c r="C10" s="15">
        <v>2</v>
      </c>
      <c r="D10" s="15">
        <v>71</v>
      </c>
      <c r="E10" s="17"/>
    </row>
    <row r="11" spans="1:5" ht="12.75">
      <c r="A11" s="1"/>
      <c r="B11" s="10" t="s">
        <v>10</v>
      </c>
      <c r="C11" s="15">
        <v>3</v>
      </c>
      <c r="D11" s="15">
        <v>77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AVERAGE(D5,D7,D9,D10,D11)</f>
        <v>84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9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0" ht="12.75">
      <c r="A20" t="s">
        <v>66</v>
      </c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5" sqref="A5:D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65</v>
      </c>
      <c r="B5" s="10" t="s">
        <v>45</v>
      </c>
      <c r="C5" s="15">
        <v>1</v>
      </c>
      <c r="D5" s="15">
        <v>99</v>
      </c>
      <c r="E5" s="17"/>
    </row>
    <row r="6" spans="2:5" ht="12.75">
      <c r="B6" s="10" t="s">
        <v>7</v>
      </c>
      <c r="C6" s="15">
        <v>2</v>
      </c>
      <c r="D6" s="15">
        <v>116</v>
      </c>
      <c r="E6" s="17"/>
    </row>
    <row r="7" spans="1:5" ht="12.75">
      <c r="A7" s="1"/>
      <c r="B7" s="1" t="s">
        <v>68</v>
      </c>
      <c r="C7" s="15">
        <v>3</v>
      </c>
      <c r="D7" s="15">
        <v>109</v>
      </c>
      <c r="E7" s="17"/>
    </row>
    <row r="9" spans="1:5" ht="12.75">
      <c r="A9" s="10" t="s">
        <v>8</v>
      </c>
      <c r="B9" s="10" t="s">
        <v>10</v>
      </c>
      <c r="C9" s="15">
        <v>1</v>
      </c>
      <c r="D9" s="15">
        <v>92</v>
      </c>
      <c r="E9" s="17"/>
    </row>
    <row r="10" spans="1:5" ht="12.75">
      <c r="A10" s="1"/>
      <c r="B10" s="10" t="s">
        <v>61</v>
      </c>
      <c r="C10" s="15">
        <v>2</v>
      </c>
      <c r="D10" s="15">
        <v>86</v>
      </c>
      <c r="E10" s="17"/>
    </row>
    <row r="11" spans="1:5" ht="12.75">
      <c r="A11" s="1"/>
      <c r="B11" s="10" t="s">
        <v>8</v>
      </c>
      <c r="C11" s="15">
        <v>3</v>
      </c>
      <c r="D11" s="15">
        <v>79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96.83333333333333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2" ht="12.75">
      <c r="B22" s="10"/>
    </row>
  </sheetData>
  <sheetProtection/>
  <printOptions/>
  <pageMargins left="0.79" right="0.79" top="0.79" bottom="0.7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45</v>
      </c>
      <c r="B5" s="10" t="s">
        <v>69</v>
      </c>
      <c r="C5" s="15">
        <v>1</v>
      </c>
      <c r="D5" s="30">
        <v>99</v>
      </c>
      <c r="E5" s="17"/>
    </row>
    <row r="6" spans="1:5" ht="12.75">
      <c r="A6" s="1"/>
      <c r="B6" s="10" t="s">
        <v>9</v>
      </c>
      <c r="C6" s="15">
        <v>2</v>
      </c>
      <c r="D6" s="15">
        <v>71</v>
      </c>
      <c r="E6" s="17"/>
    </row>
    <row r="7" spans="1:5" ht="12.75">
      <c r="A7" s="1"/>
      <c r="B7" s="10" t="s">
        <v>45</v>
      </c>
      <c r="C7" s="15">
        <v>3</v>
      </c>
      <c r="D7" s="15">
        <v>113</v>
      </c>
      <c r="E7" s="17"/>
    </row>
    <row r="9" spans="1:5" ht="12.75">
      <c r="A9" s="10" t="s">
        <v>65</v>
      </c>
      <c r="B9" s="10" t="s">
        <v>50</v>
      </c>
      <c r="C9" s="15">
        <v>1</v>
      </c>
      <c r="D9" s="15">
        <v>97</v>
      </c>
      <c r="E9" s="17"/>
    </row>
    <row r="10" spans="1:5" ht="12.75">
      <c r="A10" s="1"/>
      <c r="B10" s="10" t="s">
        <v>7</v>
      </c>
      <c r="C10" s="15">
        <v>2</v>
      </c>
      <c r="D10" s="15">
        <v>108</v>
      </c>
      <c r="E10" s="17"/>
    </row>
    <row r="11" spans="1:5" ht="12.75">
      <c r="A11" s="1"/>
      <c r="B11" s="10" t="s">
        <v>10</v>
      </c>
      <c r="C11" s="15">
        <v>3</v>
      </c>
      <c r="D11" s="15">
        <v>76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(D5+D6+D7+D9+D10+D11)/6</f>
        <v>94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8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36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70</v>
      </c>
      <c r="B5" s="10" t="s">
        <v>68</v>
      </c>
      <c r="C5" s="15">
        <v>1</v>
      </c>
      <c r="D5" s="15">
        <v>112</v>
      </c>
      <c r="E5" s="17"/>
    </row>
    <row r="6" spans="1:5" ht="12.75">
      <c r="A6" s="1"/>
      <c r="B6" s="10" t="s">
        <v>10</v>
      </c>
      <c r="C6" s="15">
        <v>2</v>
      </c>
      <c r="D6" s="15">
        <v>108</v>
      </c>
      <c r="E6" s="17"/>
    </row>
    <row r="7" spans="1:5" ht="12.75">
      <c r="A7" s="1"/>
      <c r="B7" s="10" t="s">
        <v>50</v>
      </c>
      <c r="C7" s="15">
        <v>3</v>
      </c>
      <c r="D7" s="15">
        <v>117</v>
      </c>
      <c r="E7" s="17"/>
    </row>
    <row r="9" spans="1:5" ht="12.75">
      <c r="A9" s="10" t="s">
        <v>58</v>
      </c>
      <c r="B9" s="10" t="s">
        <v>9</v>
      </c>
      <c r="C9" s="15">
        <v>1</v>
      </c>
      <c r="D9" s="15">
        <v>89</v>
      </c>
      <c r="E9" s="17"/>
    </row>
    <row r="10" spans="1:5" ht="12.75">
      <c r="A10" s="1"/>
      <c r="B10" s="10" t="s">
        <v>45</v>
      </c>
      <c r="C10" s="15">
        <v>2</v>
      </c>
      <c r="D10" s="15">
        <v>108</v>
      </c>
      <c r="E10" s="17"/>
    </row>
    <row r="11" spans="1:5" ht="12.75">
      <c r="A11" s="1"/>
      <c r="B11" s="10" t="s">
        <v>8</v>
      </c>
      <c r="C11" s="15">
        <v>3</v>
      </c>
      <c r="D11" s="15">
        <v>104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106.33333333333333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7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19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49</v>
      </c>
      <c r="B5" t="s">
        <v>50</v>
      </c>
      <c r="C5" s="15">
        <v>1</v>
      </c>
      <c r="D5" s="24">
        <v>114</v>
      </c>
      <c r="E5" s="17"/>
    </row>
    <row r="6" spans="1:5" ht="12.75">
      <c r="A6" s="1"/>
      <c r="B6" s="10" t="s">
        <v>53</v>
      </c>
      <c r="C6" s="15">
        <v>2</v>
      </c>
      <c r="D6" s="15">
        <v>95</v>
      </c>
      <c r="E6" s="17"/>
    </row>
    <row r="7" spans="1:5" ht="12.75">
      <c r="A7" s="1"/>
      <c r="B7" s="10" t="s">
        <v>49</v>
      </c>
      <c r="C7" s="15">
        <v>3</v>
      </c>
      <c r="D7" s="15">
        <v>74</v>
      </c>
      <c r="E7" s="17"/>
    </row>
    <row r="9" spans="1:5" ht="12.75">
      <c r="A9" s="10" t="s">
        <v>7</v>
      </c>
      <c r="B9" s="10" t="s">
        <v>55</v>
      </c>
      <c r="C9" s="15">
        <v>1</v>
      </c>
      <c r="D9" s="15">
        <v>103</v>
      </c>
      <c r="E9" s="17"/>
    </row>
    <row r="10" spans="1:5" ht="12.75">
      <c r="A10" s="1"/>
      <c r="B10" s="10" t="s">
        <v>7</v>
      </c>
      <c r="C10" s="15">
        <v>2</v>
      </c>
      <c r="D10" s="15">
        <v>116</v>
      </c>
      <c r="E10" s="17"/>
    </row>
    <row r="11" spans="1:5" ht="12.75">
      <c r="A11" s="1"/>
      <c r="B11" s="10" t="s">
        <v>9</v>
      </c>
      <c r="C11" s="15">
        <v>3</v>
      </c>
      <c r="D11" s="15">
        <v>85</v>
      </c>
      <c r="E11" s="17"/>
    </row>
    <row r="12" spans="1:5" ht="12.75">
      <c r="A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29">
        <f>AVERAGE(D5:D11)</f>
        <v>97.83333333333333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10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25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t="s">
        <v>50</v>
      </c>
      <c r="B5" t="s">
        <v>50</v>
      </c>
      <c r="C5" s="15">
        <v>1</v>
      </c>
      <c r="D5" s="15">
        <v>106</v>
      </c>
      <c r="E5" s="22"/>
    </row>
    <row r="6" spans="1:4" ht="12.75">
      <c r="A6" s="1"/>
      <c r="B6" t="s">
        <v>56</v>
      </c>
      <c r="C6" s="15">
        <v>2</v>
      </c>
      <c r="D6" s="15">
        <v>106</v>
      </c>
    </row>
    <row r="7" spans="1:4" ht="12.75">
      <c r="A7" s="1"/>
      <c r="B7" t="s">
        <v>9</v>
      </c>
      <c r="C7" s="15">
        <v>3</v>
      </c>
      <c r="D7" s="15">
        <v>94</v>
      </c>
    </row>
    <row r="9" spans="1:5" ht="12.75">
      <c r="A9" t="s">
        <v>10</v>
      </c>
      <c r="B9" s="10" t="s">
        <v>8</v>
      </c>
      <c r="C9" s="15">
        <v>1</v>
      </c>
      <c r="D9" s="15">
        <v>95</v>
      </c>
      <c r="E9" s="17"/>
    </row>
    <row r="10" spans="1:5" ht="12.75">
      <c r="A10" s="1"/>
      <c r="B10" s="10" t="s">
        <v>7</v>
      </c>
      <c r="C10" s="15">
        <v>2</v>
      </c>
      <c r="D10" s="15">
        <v>117</v>
      </c>
      <c r="E10" s="17"/>
    </row>
    <row r="11" spans="1:5" ht="12.75">
      <c r="A11" s="1"/>
      <c r="B11" s="10" t="s">
        <v>10</v>
      </c>
      <c r="C11" s="15">
        <v>3</v>
      </c>
      <c r="D11" s="15">
        <v>102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AVERAGE(D5:D11)</f>
        <v>103.33333333333333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53</v>
      </c>
      <c r="C17" s="15"/>
      <c r="D17" s="15"/>
      <c r="E17" s="16"/>
    </row>
    <row r="18" spans="1:5" ht="12.75">
      <c r="A18" s="10"/>
      <c r="C18" s="1"/>
      <c r="D18" s="1"/>
      <c r="E18" s="16"/>
    </row>
    <row r="19" spans="1:5" ht="12.75">
      <c r="A19" s="25"/>
      <c r="B19" s="10"/>
      <c r="C19" s="1"/>
      <c r="D19" s="6"/>
      <c r="E19" s="1"/>
    </row>
    <row r="21" spans="1:5" ht="12.75">
      <c r="A21" s="1"/>
      <c r="B21" s="1"/>
      <c r="C21" s="1"/>
      <c r="D21" s="6"/>
      <c r="E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57</v>
      </c>
      <c r="B5" s="10" t="s">
        <v>10</v>
      </c>
      <c r="C5" s="15">
        <v>1</v>
      </c>
      <c r="D5" s="23">
        <v>71</v>
      </c>
      <c r="E5" s="17"/>
    </row>
    <row r="6" spans="1:5" ht="12.75">
      <c r="A6" s="1"/>
      <c r="B6" s="10" t="s">
        <v>53</v>
      </c>
      <c r="C6" s="15">
        <v>2</v>
      </c>
      <c r="D6" s="23">
        <v>119</v>
      </c>
      <c r="E6" s="17"/>
    </row>
    <row r="7" spans="1:5" ht="12.75">
      <c r="A7" s="1"/>
      <c r="B7" s="10" t="s">
        <v>45</v>
      </c>
      <c r="C7" s="15">
        <v>3</v>
      </c>
      <c r="D7" s="23">
        <v>92</v>
      </c>
      <c r="E7" s="17"/>
    </row>
    <row r="8" ht="12.75">
      <c r="D8" s="26"/>
    </row>
    <row r="9" spans="1:5" ht="12.75">
      <c r="A9" s="10" t="s">
        <v>58</v>
      </c>
      <c r="B9" s="10" t="s">
        <v>50</v>
      </c>
      <c r="C9" s="15">
        <v>1</v>
      </c>
      <c r="D9" s="23">
        <v>118</v>
      </c>
      <c r="E9" s="17"/>
    </row>
    <row r="10" spans="2:5" ht="12.75">
      <c r="B10" s="10" t="s">
        <v>7</v>
      </c>
      <c r="C10" s="15">
        <v>2</v>
      </c>
      <c r="D10" s="23">
        <v>90</v>
      </c>
      <c r="E10" s="17"/>
    </row>
    <row r="11" spans="1:5" ht="12.75">
      <c r="A11" s="1"/>
      <c r="B11" s="10" t="s">
        <v>9</v>
      </c>
      <c r="C11" s="15">
        <v>3</v>
      </c>
      <c r="D11" s="23">
        <v>78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AVERAGE(D5,D6,D7,D9,D10,D11)</f>
        <v>94.66666666666667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49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10" ht="12.75">
      <c r="A21" s="1"/>
      <c r="B21" s="1"/>
      <c r="C21" s="1"/>
      <c r="D21" s="6"/>
      <c r="E21" s="1"/>
      <c r="F21" s="1"/>
      <c r="G21" s="1"/>
      <c r="H21" s="1"/>
      <c r="I21" s="1"/>
      <c r="J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26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45</v>
      </c>
      <c r="B5" s="10" t="s">
        <v>49</v>
      </c>
      <c r="C5" s="15">
        <v>1</v>
      </c>
      <c r="D5" s="15">
        <v>84</v>
      </c>
      <c r="E5" s="17"/>
    </row>
    <row r="6" spans="1:5" ht="12.75">
      <c r="A6" s="1"/>
      <c r="B6" s="10" t="s">
        <v>53</v>
      </c>
      <c r="C6" s="15">
        <v>2</v>
      </c>
      <c r="D6" s="15">
        <v>117</v>
      </c>
      <c r="E6" s="17"/>
    </row>
    <row r="7" spans="1:5" ht="12.75">
      <c r="A7" s="1"/>
      <c r="B7" s="10" t="s">
        <v>45</v>
      </c>
      <c r="C7" s="15">
        <v>3</v>
      </c>
      <c r="D7" s="15">
        <v>108</v>
      </c>
      <c r="E7" s="17"/>
    </row>
    <row r="9" spans="1:5" ht="12.75">
      <c r="A9" s="10" t="s">
        <v>10</v>
      </c>
      <c r="B9" s="10" t="s">
        <v>9</v>
      </c>
      <c r="C9" s="15">
        <v>1</v>
      </c>
      <c r="D9" s="15">
        <v>97</v>
      </c>
      <c r="E9" s="17"/>
    </row>
    <row r="10" spans="1:5" ht="12.75">
      <c r="A10" s="1"/>
      <c r="B10" s="10" t="s">
        <v>10</v>
      </c>
      <c r="C10" s="15">
        <v>2</v>
      </c>
      <c r="D10" s="15">
        <v>75</v>
      </c>
      <c r="E10" s="17"/>
    </row>
    <row r="11" spans="1:5" ht="12.75">
      <c r="A11" s="1"/>
      <c r="B11" s="10" t="s">
        <v>7</v>
      </c>
      <c r="C11" s="15">
        <v>3</v>
      </c>
      <c r="D11" s="15">
        <v>92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AVERAGE(D5,D6,D7,D9,D10,D11)</f>
        <v>95.5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21.8515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27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50</v>
      </c>
      <c r="B5" s="10" t="s">
        <v>8</v>
      </c>
      <c r="C5" s="15">
        <v>1</v>
      </c>
      <c r="D5" s="23">
        <v>99</v>
      </c>
      <c r="E5" s="17"/>
    </row>
    <row r="6" spans="1:5" ht="12.75">
      <c r="A6" s="1"/>
      <c r="B6" s="10" t="s">
        <v>50</v>
      </c>
      <c r="C6" s="15">
        <v>2</v>
      </c>
      <c r="D6" s="23">
        <v>113</v>
      </c>
      <c r="E6" s="17"/>
    </row>
    <row r="7" spans="1:5" ht="12.75">
      <c r="A7" s="1"/>
      <c r="B7" s="10" t="s">
        <v>59</v>
      </c>
      <c r="C7" s="15">
        <v>3</v>
      </c>
      <c r="D7" s="23">
        <v>96</v>
      </c>
      <c r="E7" s="17"/>
    </row>
    <row r="8" ht="12.75">
      <c r="D8" s="26"/>
    </row>
    <row r="9" spans="1:5" ht="12.75">
      <c r="A9" s="10" t="s">
        <v>7</v>
      </c>
      <c r="B9" s="10" t="s">
        <v>10</v>
      </c>
      <c r="C9" s="15">
        <v>1</v>
      </c>
      <c r="D9" s="23">
        <v>96</v>
      </c>
      <c r="E9" s="17"/>
    </row>
    <row r="10" spans="1:5" ht="12.75">
      <c r="A10" s="1"/>
      <c r="B10" s="10" t="s">
        <v>7</v>
      </c>
      <c r="C10" s="15">
        <v>2</v>
      </c>
      <c r="D10" s="23">
        <v>127</v>
      </c>
      <c r="E10" s="17"/>
    </row>
    <row r="11" spans="1:5" ht="12.75">
      <c r="A11" s="1"/>
      <c r="B11" s="10" t="s">
        <v>54</v>
      </c>
      <c r="C11" s="15">
        <v>3</v>
      </c>
      <c r="D11" s="23">
        <v>119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AVERAGE(D5,D6,D7,D9,D10,D11)</f>
        <v>108.33333333333333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45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28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60</v>
      </c>
      <c r="B5" s="10" t="s">
        <v>53</v>
      </c>
      <c r="C5" s="15">
        <v>1</v>
      </c>
      <c r="D5" s="15">
        <v>96</v>
      </c>
      <c r="E5" s="17"/>
    </row>
    <row r="6" spans="1:5" ht="12.75">
      <c r="A6" s="1"/>
      <c r="B6" s="10" t="s">
        <v>61</v>
      </c>
      <c r="C6" s="15">
        <v>2</v>
      </c>
      <c r="D6" s="15">
        <v>66</v>
      </c>
      <c r="E6" s="17"/>
    </row>
    <row r="7" spans="1:5" ht="12.75">
      <c r="A7" s="1"/>
      <c r="B7" s="10" t="s">
        <v>10</v>
      </c>
      <c r="C7" s="15">
        <v>3</v>
      </c>
      <c r="D7" s="15">
        <v>66</v>
      </c>
      <c r="E7" s="17"/>
    </row>
    <row r="9" spans="1:5" ht="12.75">
      <c r="A9" s="10" t="s">
        <v>8</v>
      </c>
      <c r="B9" t="s">
        <v>45</v>
      </c>
      <c r="C9" s="15">
        <v>1</v>
      </c>
      <c r="D9" s="15">
        <v>71</v>
      </c>
      <c r="E9" s="17"/>
    </row>
    <row r="10" spans="1:5" ht="12.75">
      <c r="A10" s="1"/>
      <c r="B10" s="10" t="s">
        <v>8</v>
      </c>
      <c r="C10" s="15">
        <v>2</v>
      </c>
      <c r="D10" s="15">
        <v>80</v>
      </c>
      <c r="E10" s="17"/>
    </row>
    <row r="11" spans="1:5" ht="12.75">
      <c r="A11" s="1"/>
      <c r="B11" s="10" t="s">
        <v>50</v>
      </c>
      <c r="C11" s="15">
        <v>3</v>
      </c>
      <c r="D11" s="15">
        <v>91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78.33333333333333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7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5" sqref="A5:D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63</v>
      </c>
      <c r="B5" s="10" t="s">
        <v>7</v>
      </c>
      <c r="C5" s="15">
        <v>1</v>
      </c>
      <c r="D5" s="15">
        <v>114</v>
      </c>
      <c r="E5" s="17"/>
    </row>
    <row r="6" spans="1:5" ht="12.75">
      <c r="A6" s="1"/>
      <c r="B6" s="10" t="s">
        <v>53</v>
      </c>
      <c r="C6" s="15">
        <v>2</v>
      </c>
      <c r="D6" s="15">
        <v>105</v>
      </c>
      <c r="E6" s="17"/>
    </row>
    <row r="7" spans="1:5" ht="12.75">
      <c r="A7" s="1"/>
      <c r="B7" s="10" t="s">
        <v>45</v>
      </c>
      <c r="C7" s="15">
        <v>3</v>
      </c>
      <c r="D7" s="15">
        <v>95</v>
      </c>
      <c r="E7" s="17"/>
    </row>
    <row r="9" spans="1:5" ht="12.75">
      <c r="A9" s="10" t="s">
        <v>50</v>
      </c>
      <c r="B9" s="10" t="s">
        <v>8</v>
      </c>
      <c r="C9" s="15">
        <v>1</v>
      </c>
      <c r="D9" s="15">
        <v>104</v>
      </c>
      <c r="E9" s="17"/>
    </row>
    <row r="10" spans="1:5" ht="12.75">
      <c r="A10" s="1"/>
      <c r="B10" s="10" t="s">
        <v>10</v>
      </c>
      <c r="C10" s="15">
        <v>2</v>
      </c>
      <c r="D10" s="15">
        <v>98</v>
      </c>
      <c r="E10" s="17"/>
    </row>
    <row r="11" spans="1:5" ht="12.75">
      <c r="A11" s="1"/>
      <c r="B11" s="10" t="s">
        <v>50</v>
      </c>
      <c r="C11" s="15">
        <v>3</v>
      </c>
      <c r="D11" s="15">
        <v>112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104.66666666666667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9</v>
      </c>
      <c r="C17" s="15"/>
      <c r="D17" s="15">
        <v>105</v>
      </c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:D18"/>
    </sheetView>
  </sheetViews>
  <sheetFormatPr defaultColWidth="9.140625" defaultRowHeight="12.75"/>
  <cols>
    <col min="1" max="1" width="22.42187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30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50</v>
      </c>
      <c r="B5" s="10" t="s">
        <v>50</v>
      </c>
      <c r="C5" s="15">
        <v>1</v>
      </c>
      <c r="D5" s="15">
        <v>111</v>
      </c>
      <c r="E5" s="17"/>
    </row>
    <row r="6" spans="1:5" ht="12.75">
      <c r="A6" s="1"/>
      <c r="B6" s="10" t="s">
        <v>10</v>
      </c>
      <c r="C6" s="15">
        <v>2</v>
      </c>
      <c r="D6" s="15">
        <v>82</v>
      </c>
      <c r="E6" s="17"/>
    </row>
    <row r="7" spans="1:5" ht="12.75">
      <c r="A7" s="1"/>
      <c r="B7" s="10" t="s">
        <v>45</v>
      </c>
      <c r="C7" s="15">
        <v>3</v>
      </c>
      <c r="D7" s="15">
        <v>121</v>
      </c>
      <c r="E7" s="17"/>
    </row>
    <row r="9" spans="1:5" ht="12.75">
      <c r="A9" s="10" t="s">
        <v>8</v>
      </c>
      <c r="B9" s="10" t="s">
        <v>7</v>
      </c>
      <c r="C9" s="15">
        <v>1</v>
      </c>
      <c r="D9" s="15">
        <v>125</v>
      </c>
      <c r="E9" s="17"/>
    </row>
    <row r="10" spans="1:5" ht="12.75">
      <c r="A10" s="1"/>
      <c r="B10" s="10" t="s">
        <v>9</v>
      </c>
      <c r="C10" s="15">
        <v>2</v>
      </c>
      <c r="D10" s="15">
        <v>107</v>
      </c>
      <c r="E10" s="17"/>
    </row>
    <row r="11" spans="1:5" ht="12.75">
      <c r="A11" s="1"/>
      <c r="B11" s="10" t="s">
        <v>8</v>
      </c>
      <c r="C11" s="15">
        <v>3</v>
      </c>
      <c r="D11" s="15">
        <v>97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107.16666666666667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53</v>
      </c>
      <c r="C17" s="15"/>
      <c r="D17" s="23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Constable Quiz League 2015-2016</dc:title>
  <dc:subject/>
  <dc:creator>Jim&amp;Lesley</dc:creator>
  <cp:keywords/>
  <dc:description/>
  <cp:lastModifiedBy>Jim&amp;Lesley</cp:lastModifiedBy>
  <cp:lastPrinted>2015-12-06T19:27:57Z</cp:lastPrinted>
  <dcterms:created xsi:type="dcterms:W3CDTF">2010-01-04T10:35:20Z</dcterms:created>
  <dcterms:modified xsi:type="dcterms:W3CDTF">2016-03-05T13:17:44Z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